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CCCCCCCCCC מכרזים\מכרז 2018_001 אבטחה\"/>
    </mc:Choice>
  </mc:AlternateContent>
  <bookViews>
    <workbookView xWindow="0" yWindow="0" windowWidth="1944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E46" i="1" s="1"/>
  <c r="E44" i="1"/>
  <c r="D41" i="1"/>
  <c r="E41" i="1" s="1"/>
  <c r="E40" i="1"/>
  <c r="E39" i="1"/>
  <c r="E38" i="1"/>
  <c r="E37" i="1"/>
  <c r="E36" i="1"/>
  <c r="E35" i="1"/>
  <c r="D30" i="1"/>
  <c r="E30" i="1" s="1"/>
  <c r="E28" i="1"/>
  <c r="D26" i="1"/>
  <c r="E26" i="1" s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<sst xmlns="http://schemas.openxmlformats.org/spreadsheetml/2006/main" count="34" uniqueCount="34">
  <si>
    <t xml:space="preserve">תיאור- חישוב שכר - מאבטח </t>
  </si>
  <si>
    <t xml:space="preserve">סכום </t>
  </si>
  <si>
    <t>אחוז העמסה</t>
  </si>
  <si>
    <t xml:space="preserve">שכר מינמום לפי תנאי המכרז </t>
  </si>
  <si>
    <t>דמי נסיעה</t>
  </si>
  <si>
    <t>דמי חופשה</t>
  </si>
  <si>
    <t>תוספת ותק</t>
  </si>
  <si>
    <t>דמי חגים</t>
  </si>
  <si>
    <t>דמי הבראה</t>
  </si>
  <si>
    <t>מענק מצויינות</t>
  </si>
  <si>
    <t>שי לחג</t>
  </si>
  <si>
    <t>ביטוח לאומי מעביד</t>
  </si>
  <si>
    <t>הפרשה לפנסיה</t>
  </si>
  <si>
    <t>הפרשה לפנסיה נסיעות</t>
  </si>
  <si>
    <t>קרן השתלמות</t>
  </si>
  <si>
    <t>הפרשה לפיצויים</t>
  </si>
  <si>
    <t>דמי מחלה</t>
  </si>
  <si>
    <t>שעות נוספות</t>
  </si>
  <si>
    <t>חופשה מסיבות משפחתיות</t>
  </si>
  <si>
    <t xml:space="preserve">סה"כ עלות שעה לפני שבת ושעות נוספות </t>
  </si>
  <si>
    <t xml:space="preserve">סה"כ שכר עבודה </t>
  </si>
  <si>
    <t>אספקת אמצעים</t>
  </si>
  <si>
    <t xml:space="preserve">ציוד אבטחה (מגנומטרים, סיורית,קשר  וכו' ) </t>
  </si>
  <si>
    <t xml:space="preserve">ביטוח </t>
  </si>
  <si>
    <t>אספקת ביגוד</t>
  </si>
  <si>
    <t>פיקוח (כולל  לילה )</t>
  </si>
  <si>
    <t xml:space="preserve">הסעות שבת </t>
  </si>
  <si>
    <t>ריכוז עלויות שונות</t>
  </si>
  <si>
    <t>סה"כ אספקת אמצעים</t>
  </si>
  <si>
    <t xml:space="preserve">הנהלה וכלליות </t>
  </si>
  <si>
    <t>רווח קבלני</t>
  </si>
  <si>
    <t>סה"כ הצעת מחיר</t>
  </si>
  <si>
    <t>מכון טכנולוגי - מכרז אבטחה 2018</t>
  </si>
  <si>
    <t xml:space="preserve">גילום שעות נוספות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</si>
</sst>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1"/>
      <color indexed="8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 applyAlignment="1">
      <alignment wrapText="1"/>
    </xf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2" xfId="0" applyBorder="1" applyAlignment="1" applyProtection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3" xfId="0" applyBorder="1"/>
    <xf numFmtId="164" fontId="3" fillId="0" borderId="4" xfId="1" applyNumberFormat="1" applyFont="1" applyBorder="1"/>
    <xf numFmtId="0" fontId="0" fillId="0" borderId="17" xfId="0" applyBorder="1"/>
    <xf numFmtId="0" fontId="0" fillId="0" borderId="18" xfId="0" applyBorder="1"/>
    <xf numFmtId="164" fontId="3" fillId="0" borderId="19" xfId="1" applyNumberFormat="1" applyFont="1" applyBorder="1"/>
    <xf numFmtId="0" fontId="0" fillId="0" borderId="5" xfId="0" applyBorder="1" applyAlignment="1" applyProtection="1">
      <alignment vertical="center" wrapText="1"/>
    </xf>
    <xf numFmtId="164" fontId="5" fillId="0" borderId="11" xfId="1" applyNumberFormat="1" applyFont="1" applyBorder="1"/>
    <xf numFmtId="0" fontId="0" fillId="0" borderId="9" xfId="0" applyBorder="1"/>
    <xf numFmtId="0" fontId="0" fillId="0" borderId="10" xfId="0" applyBorder="1"/>
    <xf numFmtId="164" fontId="3" fillId="0" borderId="11" xfId="1" applyNumberFormat="1" applyFont="1" applyBorder="1"/>
    <xf numFmtId="164" fontId="3" fillId="0" borderId="15" xfId="1" applyNumberFormat="1" applyFont="1" applyBorder="1"/>
    <xf numFmtId="0" fontId="5" fillId="2" borderId="9" xfId="0" applyFont="1" applyFill="1" applyBorder="1"/>
    <xf numFmtId="0" fontId="0" fillId="2" borderId="10" xfId="0" applyFill="1" applyBorder="1"/>
    <xf numFmtId="164" fontId="5" fillId="2" borderId="11" xfId="1" applyNumberFormat="1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5" fillId="0" borderId="3" xfId="0" applyFont="1" applyBorder="1"/>
    <xf numFmtId="0" fontId="0" fillId="0" borderId="4" xfId="0" applyBorder="1"/>
    <xf numFmtId="0" fontId="6" fillId="0" borderId="20" xfId="0" applyFont="1" applyBorder="1"/>
    <xf numFmtId="0" fontId="0" fillId="0" borderId="6" xfId="0" applyBorder="1"/>
    <xf numFmtId="0" fontId="0" fillId="0" borderId="26" xfId="0" applyBorder="1"/>
    <xf numFmtId="164" fontId="3" fillId="0" borderId="7" xfId="1" applyNumberFormat="1" applyFont="1" applyBorder="1"/>
    <xf numFmtId="0" fontId="5" fillId="2" borderId="14" xfId="0" applyFont="1" applyFill="1" applyBorder="1"/>
    <xf numFmtId="0" fontId="0" fillId="2" borderId="13" xfId="0" applyFill="1" applyBorder="1"/>
    <xf numFmtId="164" fontId="5" fillId="2" borderId="15" xfId="1" applyNumberFormat="1" applyFont="1" applyFill="1" applyBorder="1"/>
    <xf numFmtId="10" fontId="0" fillId="0" borderId="15" xfId="0" applyNumberFormat="1" applyBorder="1"/>
    <xf numFmtId="0" fontId="0" fillId="2" borderId="9" xfId="0" applyFill="1" applyBorder="1"/>
    <xf numFmtId="164" fontId="3" fillId="2" borderId="11" xfId="1" applyNumberFormat="1" applyFont="1" applyFill="1" applyBorder="1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46"/>
  <sheetViews>
    <sheetView rightToLeft="1" tabSelected="1" topLeftCell="A13" workbookViewId="0">
      <selection activeCell="H22" sqref="H22"/>
    </sheetView>
  </sheetViews>
  <sheetFormatPr defaultRowHeight="14.25" x14ac:dyDescent="0.2"/>
  <cols>
    <col min="2" max="2" width="33.375" bestFit="1" customWidth="1"/>
    <col min="3" max="3" width="0.75" customWidth="1"/>
  </cols>
  <sheetData>
    <row r="5" spans="2:5" ht="15" x14ac:dyDescent="0.25">
      <c r="B5" s="50" t="s">
        <v>32</v>
      </c>
      <c r="C5" s="50"/>
      <c r="D5" s="50"/>
      <c r="E5" s="50"/>
    </row>
    <row r="6" spans="2:5" ht="15" thickBot="1" x14ac:dyDescent="0.25"/>
    <row r="7" spans="2:5" ht="15" x14ac:dyDescent="0.25">
      <c r="B7" s="1"/>
      <c r="C7" s="2"/>
      <c r="D7" s="51"/>
      <c r="E7" s="52"/>
    </row>
    <row r="8" spans="2:5" ht="30.75" thickBot="1" x14ac:dyDescent="0.3">
      <c r="B8" s="3" t="s">
        <v>0</v>
      </c>
      <c r="C8" s="4"/>
      <c r="D8" s="5" t="s">
        <v>1</v>
      </c>
      <c r="E8" s="6" t="s">
        <v>2</v>
      </c>
    </row>
    <row r="9" spans="2:5" ht="15" thickBot="1" x14ac:dyDescent="0.25">
      <c r="B9" s="7"/>
      <c r="C9" s="8"/>
      <c r="D9" s="7"/>
      <c r="E9" s="9"/>
    </row>
    <row r="10" spans="2:5" ht="15.75" thickBot="1" x14ac:dyDescent="0.3">
      <c r="B10" s="10" t="s">
        <v>3</v>
      </c>
      <c r="C10" s="11"/>
      <c r="D10" s="10">
        <v>29.12</v>
      </c>
      <c r="E10" s="12"/>
    </row>
    <row r="11" spans="2:5" ht="15" thickBot="1" x14ac:dyDescent="0.25">
      <c r="B11" s="13" t="s">
        <v>4</v>
      </c>
      <c r="C11" s="14"/>
      <c r="D11" s="15"/>
      <c r="E11" s="16"/>
    </row>
    <row r="12" spans="2:5" x14ac:dyDescent="0.2">
      <c r="B12" s="13" t="s">
        <v>5</v>
      </c>
      <c r="C12" s="17"/>
      <c r="D12" s="18"/>
      <c r="E12" s="19">
        <f>+D12/$D$10</f>
        <v>0</v>
      </c>
    </row>
    <row r="13" spans="2:5" x14ac:dyDescent="0.2">
      <c r="B13" s="13" t="s">
        <v>6</v>
      </c>
      <c r="C13" s="20"/>
      <c r="D13" s="21"/>
      <c r="E13" s="22">
        <f t="shared" ref="E13:E30" si="0">+D13/$D$10</f>
        <v>0</v>
      </c>
    </row>
    <row r="14" spans="2:5" x14ac:dyDescent="0.2">
      <c r="B14" s="13" t="s">
        <v>7</v>
      </c>
      <c r="C14" s="20"/>
      <c r="D14" s="21"/>
      <c r="E14" s="22">
        <f t="shared" si="0"/>
        <v>0</v>
      </c>
    </row>
    <row r="15" spans="2:5" x14ac:dyDescent="0.2">
      <c r="B15" s="13" t="s">
        <v>8</v>
      </c>
      <c r="C15" s="20"/>
      <c r="D15" s="21"/>
      <c r="E15" s="22">
        <f t="shared" si="0"/>
        <v>0</v>
      </c>
    </row>
    <row r="16" spans="2:5" x14ac:dyDescent="0.2">
      <c r="B16" s="13" t="s">
        <v>9</v>
      </c>
      <c r="C16" s="20"/>
      <c r="D16" s="21"/>
      <c r="E16" s="22">
        <f t="shared" si="0"/>
        <v>0</v>
      </c>
    </row>
    <row r="17" spans="2:5" x14ac:dyDescent="0.2">
      <c r="B17" s="13" t="s">
        <v>10</v>
      </c>
      <c r="C17" s="20"/>
      <c r="D17" s="21"/>
      <c r="E17" s="22">
        <f t="shared" si="0"/>
        <v>0</v>
      </c>
    </row>
    <row r="18" spans="2:5" x14ac:dyDescent="0.2">
      <c r="B18" s="13" t="s">
        <v>11</v>
      </c>
      <c r="C18" s="20"/>
      <c r="D18" s="21"/>
      <c r="E18" s="22">
        <f t="shared" si="0"/>
        <v>0</v>
      </c>
    </row>
    <row r="19" spans="2:5" x14ac:dyDescent="0.2">
      <c r="B19" s="13" t="s">
        <v>12</v>
      </c>
      <c r="C19" s="20"/>
      <c r="D19" s="21"/>
      <c r="E19" s="22">
        <f t="shared" si="0"/>
        <v>0</v>
      </c>
    </row>
    <row r="20" spans="2:5" x14ac:dyDescent="0.2">
      <c r="B20" s="13" t="s">
        <v>13</v>
      </c>
      <c r="C20" s="20"/>
      <c r="D20" s="21"/>
      <c r="E20" s="22">
        <f t="shared" si="0"/>
        <v>0</v>
      </c>
    </row>
    <row r="21" spans="2:5" x14ac:dyDescent="0.2">
      <c r="B21" s="13" t="s">
        <v>14</v>
      </c>
      <c r="C21" s="20"/>
      <c r="D21" s="21"/>
      <c r="E21" s="22">
        <f t="shared" si="0"/>
        <v>0</v>
      </c>
    </row>
    <row r="22" spans="2:5" x14ac:dyDescent="0.2">
      <c r="B22" s="13" t="s">
        <v>15</v>
      </c>
      <c r="C22" s="20"/>
      <c r="D22" s="21"/>
      <c r="E22" s="22">
        <f t="shared" si="0"/>
        <v>0</v>
      </c>
    </row>
    <row r="23" spans="2:5" x14ac:dyDescent="0.2">
      <c r="B23" s="13" t="s">
        <v>16</v>
      </c>
      <c r="C23" s="20"/>
      <c r="D23" s="21"/>
      <c r="E23" s="22">
        <f t="shared" si="0"/>
        <v>0</v>
      </c>
    </row>
    <row r="24" spans="2:5" x14ac:dyDescent="0.2">
      <c r="B24" s="13" t="s">
        <v>17</v>
      </c>
      <c r="C24" s="20"/>
      <c r="D24" s="21"/>
      <c r="E24" s="22"/>
    </row>
    <row r="25" spans="2:5" ht="15" thickBot="1" x14ac:dyDescent="0.25">
      <c r="B25" s="23" t="s">
        <v>18</v>
      </c>
      <c r="C25" s="20"/>
      <c r="D25" s="21"/>
      <c r="E25" s="22">
        <f t="shared" si="0"/>
        <v>0</v>
      </c>
    </row>
    <row r="26" spans="2:5" ht="15.75" thickBot="1" x14ac:dyDescent="0.3">
      <c r="B26" s="10" t="s">
        <v>19</v>
      </c>
      <c r="C26" s="11"/>
      <c r="D26" s="10">
        <f>SUM(D12:D25)</f>
        <v>0</v>
      </c>
      <c r="E26" s="22">
        <f t="shared" si="0"/>
        <v>0</v>
      </c>
    </row>
    <row r="27" spans="2:5" ht="15.75" thickBot="1" x14ac:dyDescent="0.3">
      <c r="B27" s="10"/>
      <c r="C27" s="11"/>
      <c r="D27" s="10"/>
      <c r="E27" s="24"/>
    </row>
    <row r="28" spans="2:5" ht="15" thickBot="1" x14ac:dyDescent="0.25">
      <c r="B28" s="25" t="s">
        <v>33</v>
      </c>
      <c r="C28" s="26"/>
      <c r="D28" s="25"/>
      <c r="E28" s="27">
        <f>+D28/$D$10</f>
        <v>0</v>
      </c>
    </row>
    <row r="29" spans="2:5" ht="15" thickBot="1" x14ac:dyDescent="0.25">
      <c r="B29" s="15"/>
      <c r="C29" s="14"/>
      <c r="D29" s="15"/>
      <c r="E29" s="28"/>
    </row>
    <row r="30" spans="2:5" ht="15.75" thickBot="1" x14ac:dyDescent="0.3">
      <c r="B30" s="29" t="s">
        <v>20</v>
      </c>
      <c r="C30" s="30"/>
      <c r="D30" s="29">
        <f>+D10+D26+D28</f>
        <v>29.12</v>
      </c>
      <c r="E30" s="31">
        <f t="shared" si="0"/>
        <v>1</v>
      </c>
    </row>
    <row r="31" spans="2:5" x14ac:dyDescent="0.2">
      <c r="B31" s="15"/>
      <c r="C31" s="14"/>
      <c r="D31" s="15"/>
      <c r="E31" s="16"/>
    </row>
    <row r="32" spans="2:5" x14ac:dyDescent="0.2">
      <c r="B32" s="32"/>
      <c r="C32" s="33"/>
      <c r="D32" s="32"/>
      <c r="E32" s="34"/>
    </row>
    <row r="33" spans="2:5" ht="15" thickBot="1" x14ac:dyDescent="0.25">
      <c r="B33" s="35"/>
      <c r="C33" s="36"/>
      <c r="D33" s="35"/>
      <c r="E33" s="37"/>
    </row>
    <row r="34" spans="2:5" ht="15" x14ac:dyDescent="0.25">
      <c r="B34" s="38" t="s">
        <v>21</v>
      </c>
      <c r="C34" s="17"/>
      <c r="D34" s="18"/>
      <c r="E34" s="39"/>
    </row>
    <row r="35" spans="2:5" x14ac:dyDescent="0.2">
      <c r="B35" s="40" t="s">
        <v>22</v>
      </c>
      <c r="C35" s="33"/>
      <c r="D35" s="32"/>
      <c r="E35" s="22">
        <f t="shared" ref="E35:E46" si="1">+D35/$D$10</f>
        <v>0</v>
      </c>
    </row>
    <row r="36" spans="2:5" x14ac:dyDescent="0.2">
      <c r="B36" s="21" t="s">
        <v>23</v>
      </c>
      <c r="C36" s="33"/>
      <c r="D36" s="32"/>
      <c r="E36" s="22">
        <f t="shared" si="1"/>
        <v>0</v>
      </c>
    </row>
    <row r="37" spans="2:5" x14ac:dyDescent="0.2">
      <c r="B37" s="21" t="s">
        <v>24</v>
      </c>
      <c r="C37" s="20"/>
      <c r="D37" s="21"/>
      <c r="E37" s="22">
        <f t="shared" si="1"/>
        <v>0</v>
      </c>
    </row>
    <row r="38" spans="2:5" x14ac:dyDescent="0.2">
      <c r="B38" s="21" t="s">
        <v>25</v>
      </c>
      <c r="C38" s="20"/>
      <c r="D38" s="21"/>
      <c r="E38" s="22">
        <f t="shared" si="1"/>
        <v>0</v>
      </c>
    </row>
    <row r="39" spans="2:5" x14ac:dyDescent="0.2">
      <c r="B39" s="21" t="s">
        <v>26</v>
      </c>
      <c r="C39" s="20"/>
      <c r="D39" s="21"/>
      <c r="E39" s="22">
        <f t="shared" si="1"/>
        <v>0</v>
      </c>
    </row>
    <row r="40" spans="2:5" ht="15" thickBot="1" x14ac:dyDescent="0.25">
      <c r="B40" s="41" t="s">
        <v>27</v>
      </c>
      <c r="C40" s="42"/>
      <c r="D40" s="41"/>
      <c r="E40" s="43">
        <f t="shared" si="1"/>
        <v>0</v>
      </c>
    </row>
    <row r="41" spans="2:5" ht="15.75" thickBot="1" x14ac:dyDescent="0.3">
      <c r="B41" s="29" t="s">
        <v>28</v>
      </c>
      <c r="C41" s="30"/>
      <c r="D41" s="29">
        <f>SUM(D37:D40)</f>
        <v>0</v>
      </c>
      <c r="E41" s="31">
        <f t="shared" si="1"/>
        <v>0</v>
      </c>
    </row>
    <row r="42" spans="2:5" ht="15" x14ac:dyDescent="0.25">
      <c r="B42" s="44"/>
      <c r="C42" s="45"/>
      <c r="D42" s="44"/>
      <c r="E42" s="46"/>
    </row>
    <row r="43" spans="2:5" ht="15" thickBot="1" x14ac:dyDescent="0.25">
      <c r="B43" s="15" t="s">
        <v>29</v>
      </c>
      <c r="C43" s="14"/>
      <c r="D43" s="15"/>
      <c r="E43" s="47">
        <v>0</v>
      </c>
    </row>
    <row r="44" spans="2:5" ht="15.75" thickBot="1" x14ac:dyDescent="0.3">
      <c r="B44" s="29" t="s">
        <v>30</v>
      </c>
      <c r="C44" s="30"/>
      <c r="D44" s="48"/>
      <c r="E44" s="49">
        <f t="shared" si="1"/>
        <v>0</v>
      </c>
    </row>
    <row r="45" spans="2:5" ht="15" thickBot="1" x14ac:dyDescent="0.25">
      <c r="B45" s="15"/>
      <c r="C45" s="14"/>
      <c r="D45" s="15"/>
      <c r="E45" s="16"/>
    </row>
    <row r="46" spans="2:5" ht="15.75" thickBot="1" x14ac:dyDescent="0.3">
      <c r="B46" s="29" t="s">
        <v>31</v>
      </c>
      <c r="C46" s="30"/>
      <c r="D46" s="29">
        <f>+D30+D41+D43+D44</f>
        <v>29.12</v>
      </c>
      <c r="E46" s="49">
        <f t="shared" si="1"/>
        <v>1</v>
      </c>
    </row>
  </sheetData>
  <mergeCells count="2">
    <mergeCell ref="B5:E5"/>
    <mergeCell ref="D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 Rabinovich</dc:creator>
  <cp:lastModifiedBy>Evgeny Rabinovich</cp:lastModifiedBy>
  <dcterms:created xsi:type="dcterms:W3CDTF">2018-07-08T13:31:46Z</dcterms:created>
  <dcterms:modified xsi:type="dcterms:W3CDTF">2018-08-12T09:30:37Z</dcterms:modified>
</cp:coreProperties>
</file>